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tcs-my.sharepoint.com/personal/johne_ward_kctcs_edu/Documents/Desktop/KYMATYC 2026/"/>
    </mc:Choice>
  </mc:AlternateContent>
  <xr:revisionPtr revIDLastSave="0" documentId="8_{E5E37EF9-0726-4A91-90B1-491D265A373F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ANOVA (Chapter 12)" sheetId="4" r:id="rId1"/>
    <sheet name="Sheet1" sheetId="5" r:id="rId2"/>
    <sheet name="M&amp;M Data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E20" i="1"/>
  <c r="F20" i="1"/>
  <c r="G20" i="1"/>
  <c r="C19" i="1"/>
  <c r="D19" i="1"/>
  <c r="E19" i="1"/>
  <c r="F19" i="1"/>
  <c r="G19" i="1"/>
  <c r="C18" i="1"/>
  <c r="D18" i="1"/>
  <c r="E18" i="1"/>
  <c r="F18" i="1"/>
  <c r="G18" i="1"/>
  <c r="C17" i="1"/>
  <c r="D17" i="1"/>
  <c r="E17" i="1"/>
  <c r="F17" i="1"/>
  <c r="G17" i="1"/>
  <c r="B20" i="1"/>
  <c r="B19" i="1"/>
  <c r="B18" i="1"/>
  <c r="G15" i="1" l="1"/>
  <c r="H14" i="1"/>
  <c r="F15" i="1"/>
  <c r="E15" i="1"/>
  <c r="D15" i="1"/>
  <c r="C15" i="1"/>
  <c r="B15" i="1"/>
  <c r="B17" i="1"/>
  <c r="H13" i="1"/>
  <c r="H12" i="1"/>
  <c r="H11" i="1"/>
  <c r="H10" i="1"/>
  <c r="H5" i="1"/>
  <c r="H6" i="1"/>
  <c r="H7" i="1"/>
  <c r="H8" i="1"/>
  <c r="H9" i="1"/>
  <c r="H3" i="1"/>
  <c r="H4" i="1"/>
  <c r="H2" i="1"/>
  <c r="H15" i="1" l="1"/>
  <c r="B23" i="1" s="1"/>
  <c r="B28" i="1" l="1"/>
  <c r="B25" i="1"/>
  <c r="B26" i="1"/>
  <c r="B27" i="1"/>
  <c r="B24" i="1"/>
</calcChain>
</file>

<file path=xl/sharedStrings.xml><?xml version="1.0" encoding="utf-8"?>
<sst xmlns="http://schemas.openxmlformats.org/spreadsheetml/2006/main" count="73" uniqueCount="42">
  <si>
    <t>Anova: Single Factor</t>
  </si>
  <si>
    <t>SUMMARY</t>
  </si>
  <si>
    <t>Groups</t>
  </si>
  <si>
    <t>Count</t>
  </si>
  <si>
    <t>Sum</t>
  </si>
  <si>
    <t>Average</t>
  </si>
  <si>
    <t>Variance</t>
  </si>
  <si>
    <t>Brwn</t>
  </si>
  <si>
    <t>red</t>
  </si>
  <si>
    <t>blue</t>
  </si>
  <si>
    <t>yellow</t>
  </si>
  <si>
    <t>orange</t>
  </si>
  <si>
    <t>green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</si>
  <si>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</si>
  <si>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</si>
  <si>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</si>
  <si>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</si>
  <si>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</si>
  <si>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</si>
  <si>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</si>
  <si>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</si>
  <si>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</si>
  <si>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</si>
  <si>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</si>
  <si>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TOTAL</t>
  </si>
  <si>
    <t>mean</t>
  </si>
  <si>
    <t>median</t>
  </si>
  <si>
    <t>midrange</t>
  </si>
  <si>
    <t>Range</t>
  </si>
  <si>
    <t>Brown</t>
  </si>
  <si>
    <t>Red</t>
  </si>
  <si>
    <t>Blue</t>
  </si>
  <si>
    <t>Yellow</t>
  </si>
  <si>
    <t>Orange</t>
  </si>
  <si>
    <t>Green</t>
  </si>
  <si>
    <t>To make the graph just</t>
  </si>
  <si>
    <t>highlight the table above</t>
  </si>
  <si>
    <t xml:space="preserve">and click on "insert" from the </t>
  </si>
  <si>
    <t>commands at the top, then</t>
  </si>
  <si>
    <t>select the pie chart option.</t>
  </si>
  <si>
    <t>To change slice color, click on slice</t>
  </si>
  <si>
    <t>then click on the color from the home screen paintbucket.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</si>
</sst>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/>
    <xf numFmtId="164" fontId="0" fillId="0" borderId="0" xfId="0" applyNumberFormat="1"/>
    <xf numFmtId="165" fontId="0" fillId="0" borderId="0" xfId="0" applyNumberFormat="1"/>
    <xf numFmtId="0" fontId="0" fillId="0" borderId="2" xfId="0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Percentage of each color per pack of M&amp;Ms</a:t>
            </a:r>
          </a:p>
        </c:rich>
      </c:tx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0BD-4B59-8318-ABCE9506F78A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F0BD-4B59-8318-ABCE9506F78A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0BD-4B59-8318-ABCE9506F78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7-F0BD-4B59-8318-ABCE9506F78A}"/>
              </c:ext>
            </c:extLst>
          </c:dPt>
          <c:dPt>
            <c:idx val="4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9-F0BD-4B59-8318-ABCE9506F78A}"/>
              </c:ext>
            </c:extLst>
          </c:dPt>
          <c:dPt>
            <c:idx val="5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F0BD-4B59-8318-ABCE9506F78A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'M&amp;M Data'!$A$23:$A$28</c:f>
              <c:strCache>
                <c:ptCount val="6"/>
                <c:pt idx="0">
                  <c:v>Brown</c:v>
                </c:pt>
                <c:pt idx="1">
                  <c:v>Red</c:v>
                </c:pt>
                <c:pt idx="2">
                  <c:v>Blue</c:v>
                </c:pt>
                <c:pt idx="3">
                  <c:v>Yellow</c:v>
                </c:pt>
                <c:pt idx="4">
                  <c:v>Orange</c:v>
                </c:pt>
                <c:pt idx="5">
                  <c:v>Green</c:v>
                </c:pt>
              </c:strCache>
            </c:strRef>
          </c:cat>
          <c:val>
            <c:numRef>
              <c:f>'M&amp;M Data'!$B$23:$B$28</c:f>
              <c:numCache>
                <c:formatCode>0.0%</c:formatCode>
                <c:ptCount val="6"/>
                <c:pt idx="0">
                  <c:v>0.13389121338912133</c:v>
                </c:pt>
                <c:pt idx="1">
                  <c:v>0.13249651324965134</c:v>
                </c:pt>
                <c:pt idx="2">
                  <c:v>0.23291492329149233</c:v>
                </c:pt>
                <c:pt idx="3">
                  <c:v>0.13110181311018132</c:v>
                </c:pt>
                <c:pt idx="4">
                  <c:v>0.20083682008368201</c:v>
                </c:pt>
                <c:pt idx="5">
                  <c:v>0.16875871687587168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0BD-4B59-8318-ABCE9506F78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21</xdr:row>
      <xdr:rowOff>61912</xdr:rowOff>
    </xdr:from>
    <xdr:to>
      <xdr:col>10</xdr:col>
      <xdr:colOff>38100</xdr:colOff>
      <xdr:row>35</xdr:row>
      <xdr:rowOff>138112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85094-5498-4A59-85AE-B83F7DB10506}">
  <dimension ref="A1:G18"/>
  <sheetViews>
    <sheetView zoomScale="145" zoomScaleNormal="145" workbookViewId="0">
      <selection activeCell="K11" sqref="K11"/>
    </sheetView>
  </sheetViews>
  <sheetFormatPr defaultRowHeight="14.45"/>
  <sheetData>
    <row r="1" spans="1:7">
      <c r="A1" t="s">
        <v>0</v>
      </c>
    </row>
    <row r="3" spans="1:7" ht="15" thickBot="1">
      <c r="A3" t="s">
        <v>1</v>
      </c>
    </row>
    <row r="4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7">
      <c r="A5" t="s">
        <v>7</v>
      </c>
      <c r="B5">
        <v>13</v>
      </c>
      <c r="C5">
        <v>96</v>
      </c>
      <c r="D5">
        <v>7.384615384615385</v>
      </c>
      <c r="E5">
        <v>5.7564102564102582</v>
      </c>
    </row>
    <row r="6" spans="1:7">
      <c r="A6" t="s">
        <v>8</v>
      </c>
      <c r="B6">
        <v>13</v>
      </c>
      <c r="C6">
        <v>95</v>
      </c>
      <c r="D6">
        <v>7.3076923076923075</v>
      </c>
      <c r="E6">
        <v>4.3974358974358934</v>
      </c>
    </row>
    <row r="7" spans="1:7">
      <c r="A7" t="s">
        <v>9</v>
      </c>
      <c r="B7">
        <v>13</v>
      </c>
      <c r="C7">
        <v>167</v>
      </c>
      <c r="D7">
        <v>12.846153846153847</v>
      </c>
      <c r="E7">
        <v>7.6410256410256352</v>
      </c>
    </row>
    <row r="8" spans="1:7">
      <c r="A8" t="s">
        <v>10</v>
      </c>
      <c r="B8">
        <v>13</v>
      </c>
      <c r="C8">
        <v>94</v>
      </c>
      <c r="D8">
        <v>7.2307692307692308</v>
      </c>
      <c r="E8">
        <v>4.692307692307689</v>
      </c>
    </row>
    <row r="9" spans="1:7">
      <c r="A9" t="s">
        <v>11</v>
      </c>
      <c r="B9">
        <v>13</v>
      </c>
      <c r="C9">
        <v>144</v>
      </c>
      <c r="D9">
        <v>11.076923076923077</v>
      </c>
      <c r="E9">
        <v>6.9102564102564088</v>
      </c>
    </row>
    <row r="10" spans="1:7" ht="15" thickBot="1">
      <c r="A10" s="6" t="s">
        <v>12</v>
      </c>
      <c r="B10" s="6">
        <v>13</v>
      </c>
      <c r="C10" s="6">
        <v>121</v>
      </c>
      <c r="D10" s="6">
        <v>9.3076923076923084</v>
      </c>
      <c r="E10" s="6">
        <v>11.06410256410256</v>
      </c>
    </row>
    <row r="13" spans="1:7" ht="15" thickBot="1">
      <c r="A13" t="s">
        <v>13</v>
      </c>
    </row>
    <row r="14" spans="1:7">
      <c r="A14" s="7" t="s">
        <v>14</v>
      </c>
      <c r="B14" s="7" t="s">
        <v>15</v>
      </c>
      <c r="C14" s="7" t="s">
        <v>16</v>
      </c>
      <c r="D14" s="7" t="s">
        <v>17</v>
      </c>
      <c r="E14" s="7" t="s">
        <v>18</v>
      </c>
      <c r="F14" s="7" t="s">
        <v>19</v>
      </c>
      <c r="G14" s="7" t="s">
        <v>20</v>
      </c>
    </row>
    <row r="15" spans="1:7">
      <c r="A15" t="s">
        <v>21</v>
      </c>
      <c r="B15">
        <v>358.57692307692264</v>
      </c>
      <c r="C15">
        <v>5</v>
      </c>
      <c r="D15">
        <v>71.715384615384522</v>
      </c>
      <c r="E15">
        <v>10.63460076045626</v>
      </c>
      <c r="F15">
        <v>1.1284701878118272E-7</v>
      </c>
      <c r="G15">
        <v>2.341827530544291</v>
      </c>
    </row>
    <row r="16" spans="1:7">
      <c r="A16" t="s">
        <v>22</v>
      </c>
      <c r="B16">
        <v>485.53846153846155</v>
      </c>
      <c r="C16">
        <v>72</v>
      </c>
      <c r="D16">
        <v>6.7435897435897436</v>
      </c>
    </row>
    <row r="18" spans="1:7" ht="15" thickBot="1">
      <c r="A18" s="6" t="s">
        <v>23</v>
      </c>
      <c r="B18" s="6">
        <v>844.11538461538419</v>
      </c>
      <c r="C18" s="6">
        <v>77</v>
      </c>
      <c r="D18" s="6"/>
      <c r="E18" s="6"/>
      <c r="F18" s="6"/>
      <c r="G18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D31AC-3CA4-45E2-A37A-C5202B2EF17F}">
  <dimension ref="A1:G18"/>
  <sheetViews>
    <sheetView tabSelected="1" workbookViewId="0">
      <selection activeCell="U4" sqref="U4"/>
    </sheetView>
  </sheetViews>
  <sheetFormatPr defaultRowHeight="14.45"/>
  <sheetData>
    <row r="1" spans="1:7">
      <c r="A1" t="s">
        <v>0</v>
      </c>
    </row>
    <row r="3" spans="1:7" ht="15" thickBot="1">
      <c r="A3" t="s">
        <v>1</v>
      </c>
    </row>
    <row r="4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spans="1:7">
      <c r="A5" t="s">
        <v>7</v>
      </c>
      <c r="B5">
        <v>13</v>
      </c>
      <c r="C5">
        <v>96</v>
      </c>
      <c r="D5">
        <v>7.384615384615385</v>
      </c>
      <c r="E5">
        <v>5.7564102564102582</v>
      </c>
    </row>
    <row r="6" spans="1:7">
      <c r="A6" t="s">
        <v>8</v>
      </c>
      <c r="B6">
        <v>13</v>
      </c>
      <c r="C6">
        <v>95</v>
      </c>
      <c r="D6">
        <v>7.3076923076923075</v>
      </c>
      <c r="E6">
        <v>4.3974358974358934</v>
      </c>
    </row>
    <row r="7" spans="1:7">
      <c r="A7" t="s">
        <v>9</v>
      </c>
      <c r="B7">
        <v>13</v>
      </c>
      <c r="C7">
        <v>167</v>
      </c>
      <c r="D7">
        <v>12.846153846153847</v>
      </c>
      <c r="E7">
        <v>7.6410256410256352</v>
      </c>
    </row>
    <row r="8" spans="1:7">
      <c r="A8" t="s">
        <v>10</v>
      </c>
      <c r="B8">
        <v>13</v>
      </c>
      <c r="C8">
        <v>94</v>
      </c>
      <c r="D8">
        <v>7.2307692307692308</v>
      </c>
      <c r="E8">
        <v>4.692307692307689</v>
      </c>
    </row>
    <row r="9" spans="1:7">
      <c r="A9" t="s">
        <v>11</v>
      </c>
      <c r="B9">
        <v>13</v>
      </c>
      <c r="C9">
        <v>144</v>
      </c>
      <c r="D9">
        <v>11.076923076923077</v>
      </c>
      <c r="E9">
        <v>6.9102564102564088</v>
      </c>
    </row>
    <row r="10" spans="1:7" ht="15" thickBot="1">
      <c r="A10" s="6" t="s">
        <v>12</v>
      </c>
      <c r="B10" s="6">
        <v>13</v>
      </c>
      <c r="C10" s="6">
        <v>121</v>
      </c>
      <c r="D10" s="6">
        <v>9.3076923076923084</v>
      </c>
      <c r="E10" s="6">
        <v>11.06410256410256</v>
      </c>
    </row>
    <row r="13" spans="1:7" ht="15" thickBot="1">
      <c r="A13" t="s">
        <v>13</v>
      </c>
    </row>
    <row r="14" spans="1:7">
      <c r="A14" s="7" t="s">
        <v>14</v>
      </c>
      <c r="B14" s="7" t="s">
        <v>15</v>
      </c>
      <c r="C14" s="7" t="s">
        <v>16</v>
      </c>
      <c r="D14" s="7" t="s">
        <v>17</v>
      </c>
      <c r="E14" s="7" t="s">
        <v>18</v>
      </c>
      <c r="F14" s="7" t="s">
        <v>19</v>
      </c>
      <c r="G14" s="7" t="s">
        <v>20</v>
      </c>
    </row>
    <row r="15" spans="1:7">
      <c r="A15" t="s">
        <v>21</v>
      </c>
      <c r="B15">
        <v>358.57692307692264</v>
      </c>
      <c r="C15">
        <v>5</v>
      </c>
      <c r="D15">
        <v>71.715384615384522</v>
      </c>
      <c r="E15">
        <v>10.63460076045626</v>
      </c>
      <c r="F15">
        <v>1.1284701878118272E-7</v>
      </c>
      <c r="G15">
        <v>2.341827530544291</v>
      </c>
    </row>
    <row r="16" spans="1:7">
      <c r="A16" t="s">
        <v>22</v>
      </c>
      <c r="B16">
        <v>485.53846153846155</v>
      </c>
      <c r="C16">
        <v>72</v>
      </c>
      <c r="D16">
        <v>6.7435897435897436</v>
      </c>
    </row>
    <row r="18" spans="1:7" ht="15" thickBot="1">
      <c r="A18" s="6" t="s">
        <v>23</v>
      </c>
      <c r="B18" s="6">
        <v>844.11538461538419</v>
      </c>
      <c r="C18" s="6">
        <v>77</v>
      </c>
      <c r="D18" s="6"/>
      <c r="E18" s="6"/>
      <c r="F18" s="6"/>
      <c r="G18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zoomScale="145" zoomScaleNormal="145" workbookViewId="0">
      <selection activeCell="J4" sqref="J4"/>
    </sheetView>
  </sheetViews>
  <sheetFormatPr defaultRowHeight="14.45"/>
  <cols>
    <col min="1" max="1" width="13.28515625" customWidth="1"/>
    <col min="6" max="6" width="11.42578125" customWidth="1"/>
  </cols>
  <sheetData>
    <row r="1" spans="1:9"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24</v>
      </c>
      <c r="I1" s="1"/>
    </row>
    <row r="2" spans="1:9">
      <c r="B2">
        <v>8</v>
      </c>
      <c r="C2">
        <v>7</v>
      </c>
      <c r="D2">
        <v>11</v>
      </c>
      <c r="E2">
        <v>9</v>
      </c>
      <c r="F2">
        <v>9</v>
      </c>
      <c r="G2">
        <v>12</v>
      </c>
      <c r="H2">
        <f>SUM(B2:G2)</f>
        <v>56</v>
      </c>
    </row>
    <row r="3" spans="1:9">
      <c r="B3">
        <v>6</v>
      </c>
      <c r="C3">
        <v>7</v>
      </c>
      <c r="D3">
        <v>15</v>
      </c>
      <c r="E3">
        <v>7</v>
      </c>
      <c r="F3">
        <v>15</v>
      </c>
      <c r="G3">
        <v>5</v>
      </c>
      <c r="H3">
        <f t="shared" ref="H3:H14" si="0">SUM(B3:G3)</f>
        <v>55</v>
      </c>
    </row>
    <row r="4" spans="1:9">
      <c r="B4">
        <v>7</v>
      </c>
      <c r="C4">
        <v>9</v>
      </c>
      <c r="D4">
        <v>15</v>
      </c>
      <c r="E4">
        <v>7</v>
      </c>
      <c r="F4">
        <v>9</v>
      </c>
      <c r="G4">
        <v>9</v>
      </c>
      <c r="H4">
        <f t="shared" si="0"/>
        <v>56</v>
      </c>
    </row>
    <row r="5" spans="1:9">
      <c r="B5">
        <v>9</v>
      </c>
      <c r="C5">
        <v>4</v>
      </c>
      <c r="D5">
        <v>10</v>
      </c>
      <c r="E5">
        <v>7</v>
      </c>
      <c r="F5">
        <v>9</v>
      </c>
      <c r="G5">
        <v>16</v>
      </c>
      <c r="H5">
        <f t="shared" si="0"/>
        <v>55</v>
      </c>
    </row>
    <row r="6" spans="1:9">
      <c r="B6">
        <v>8</v>
      </c>
      <c r="C6">
        <v>5</v>
      </c>
      <c r="D6">
        <v>15</v>
      </c>
      <c r="E6">
        <v>10</v>
      </c>
      <c r="F6">
        <v>12</v>
      </c>
      <c r="G6">
        <v>6</v>
      </c>
      <c r="H6">
        <f t="shared" si="0"/>
        <v>56</v>
      </c>
    </row>
    <row r="7" spans="1:9">
      <c r="B7">
        <v>4</v>
      </c>
      <c r="C7">
        <v>12</v>
      </c>
      <c r="D7">
        <v>9</v>
      </c>
      <c r="E7">
        <v>8</v>
      </c>
      <c r="F7">
        <v>6</v>
      </c>
      <c r="G7">
        <v>12</v>
      </c>
      <c r="H7">
        <f t="shared" si="0"/>
        <v>51</v>
      </c>
    </row>
    <row r="8" spans="1:9">
      <c r="B8">
        <v>11</v>
      </c>
      <c r="C8">
        <v>8</v>
      </c>
      <c r="D8">
        <v>18</v>
      </c>
      <c r="E8">
        <v>4</v>
      </c>
      <c r="F8">
        <v>9</v>
      </c>
      <c r="G8">
        <v>7</v>
      </c>
      <c r="H8">
        <f t="shared" si="0"/>
        <v>57</v>
      </c>
    </row>
    <row r="9" spans="1:9">
      <c r="B9">
        <v>4</v>
      </c>
      <c r="C9">
        <v>9</v>
      </c>
      <c r="D9">
        <v>11</v>
      </c>
      <c r="E9">
        <v>6</v>
      </c>
      <c r="F9">
        <v>15</v>
      </c>
      <c r="G9">
        <v>10</v>
      </c>
      <c r="H9">
        <f t="shared" si="0"/>
        <v>55</v>
      </c>
    </row>
    <row r="10" spans="1:9">
      <c r="B10">
        <v>10</v>
      </c>
      <c r="C10">
        <v>6</v>
      </c>
      <c r="D10">
        <v>15</v>
      </c>
      <c r="E10">
        <v>5</v>
      </c>
      <c r="F10">
        <v>11</v>
      </c>
      <c r="G10">
        <v>9</v>
      </c>
      <c r="H10">
        <f t="shared" si="0"/>
        <v>56</v>
      </c>
    </row>
    <row r="11" spans="1:9">
      <c r="B11">
        <v>5</v>
      </c>
      <c r="C11">
        <v>7</v>
      </c>
      <c r="D11">
        <v>9</v>
      </c>
      <c r="E11">
        <v>9</v>
      </c>
      <c r="F11">
        <v>13</v>
      </c>
      <c r="G11">
        <v>10</v>
      </c>
      <c r="H11">
        <f t="shared" si="0"/>
        <v>53</v>
      </c>
    </row>
    <row r="12" spans="1:9">
      <c r="B12">
        <v>9</v>
      </c>
      <c r="C12">
        <v>8</v>
      </c>
      <c r="D12">
        <v>12</v>
      </c>
      <c r="E12">
        <v>7</v>
      </c>
      <c r="F12">
        <v>13</v>
      </c>
      <c r="G12">
        <v>7</v>
      </c>
      <c r="H12">
        <f t="shared" si="0"/>
        <v>56</v>
      </c>
    </row>
    <row r="13" spans="1:9">
      <c r="B13">
        <v>5</v>
      </c>
      <c r="C13">
        <v>8</v>
      </c>
      <c r="D13">
        <v>14</v>
      </c>
      <c r="E13">
        <v>4</v>
      </c>
      <c r="F13">
        <v>12</v>
      </c>
      <c r="G13">
        <v>13</v>
      </c>
      <c r="H13">
        <f t="shared" si="0"/>
        <v>56</v>
      </c>
    </row>
    <row r="14" spans="1:9">
      <c r="B14">
        <v>10</v>
      </c>
      <c r="C14">
        <v>5</v>
      </c>
      <c r="D14">
        <v>13</v>
      </c>
      <c r="E14">
        <v>11</v>
      </c>
      <c r="F14">
        <v>11</v>
      </c>
      <c r="G14">
        <v>5</v>
      </c>
      <c r="H14">
        <f t="shared" si="0"/>
        <v>55</v>
      </c>
    </row>
    <row r="15" spans="1:9">
      <c r="A15" s="3" t="s">
        <v>23</v>
      </c>
      <c r="B15" s="3">
        <f t="shared" ref="B15:G15" si="1">SUM(B2:B14)</f>
        <v>96</v>
      </c>
      <c r="C15" s="3">
        <f t="shared" si="1"/>
        <v>95</v>
      </c>
      <c r="D15" s="3">
        <f t="shared" si="1"/>
        <v>167</v>
      </c>
      <c r="E15" s="3">
        <f t="shared" si="1"/>
        <v>94</v>
      </c>
      <c r="F15" s="3">
        <f t="shared" si="1"/>
        <v>144</v>
      </c>
      <c r="G15" s="3">
        <f t="shared" si="1"/>
        <v>121</v>
      </c>
      <c r="H15" s="2">
        <f>SUM(B15:G15)</f>
        <v>717</v>
      </c>
    </row>
    <row r="17" spans="1:7">
      <c r="A17" t="s">
        <v>25</v>
      </c>
      <c r="B17" s="4">
        <f>AVERAGE(B2:B14)</f>
        <v>7.384615384615385</v>
      </c>
      <c r="C17" s="4">
        <f t="shared" ref="C17:G17" si="2">AVERAGE(C2:C14)</f>
        <v>7.3076923076923075</v>
      </c>
      <c r="D17" s="4">
        <f t="shared" si="2"/>
        <v>12.846153846153847</v>
      </c>
      <c r="E17" s="4">
        <f t="shared" si="2"/>
        <v>7.2307692307692308</v>
      </c>
      <c r="F17" s="4">
        <f t="shared" si="2"/>
        <v>11.076923076923077</v>
      </c>
      <c r="G17" s="4">
        <f t="shared" si="2"/>
        <v>9.3076923076923084</v>
      </c>
    </row>
    <row r="18" spans="1:7">
      <c r="A18" t="s">
        <v>26</v>
      </c>
      <c r="B18">
        <f>MEDIAN(B2:B14)</f>
        <v>8</v>
      </c>
      <c r="C18">
        <f t="shared" ref="C18:G18" si="3">MEDIAN(C2:C14)</f>
        <v>7</v>
      </c>
      <c r="D18">
        <f t="shared" si="3"/>
        <v>13</v>
      </c>
      <c r="E18">
        <f t="shared" si="3"/>
        <v>7</v>
      </c>
      <c r="F18">
        <f t="shared" si="3"/>
        <v>11</v>
      </c>
      <c r="G18">
        <f t="shared" si="3"/>
        <v>9</v>
      </c>
    </row>
    <row r="19" spans="1:7">
      <c r="A19" t="s">
        <v>27</v>
      </c>
      <c r="B19">
        <f>(MIN(B2:B14)+MAX(B2:B14))/2</f>
        <v>7.5</v>
      </c>
      <c r="C19">
        <f t="shared" ref="C19:G19" si="4">(MIN(C2:C14)+MAX(C2:C14))/2</f>
        <v>8</v>
      </c>
      <c r="D19">
        <f t="shared" si="4"/>
        <v>13.5</v>
      </c>
      <c r="E19">
        <f t="shared" si="4"/>
        <v>7.5</v>
      </c>
      <c r="F19">
        <f t="shared" si="4"/>
        <v>10.5</v>
      </c>
      <c r="G19">
        <f t="shared" si="4"/>
        <v>10.5</v>
      </c>
    </row>
    <row r="20" spans="1:7">
      <c r="A20" t="s">
        <v>28</v>
      </c>
      <c r="B20">
        <f>MAX(B2:B14)-MIN(B2:B14)</f>
        <v>7</v>
      </c>
      <c r="C20">
        <f t="shared" ref="C20:G20" si="5">MAX(C2:C14)-MIN(C2:C14)</f>
        <v>8</v>
      </c>
      <c r="D20">
        <f t="shared" si="5"/>
        <v>9</v>
      </c>
      <c r="E20">
        <f t="shared" si="5"/>
        <v>7</v>
      </c>
      <c r="F20">
        <f t="shared" si="5"/>
        <v>9</v>
      </c>
      <c r="G20">
        <f t="shared" si="5"/>
        <v>11</v>
      </c>
    </row>
    <row r="23" spans="1:7">
      <c r="A23" t="s">
        <v>29</v>
      </c>
      <c r="B23" s="5">
        <f>B15/H15</f>
        <v>0.13389121338912133</v>
      </c>
    </row>
    <row r="24" spans="1:7">
      <c r="A24" t="s">
        <v>30</v>
      </c>
      <c r="B24" s="5">
        <f>C15/$H$15</f>
        <v>0.13249651324965134</v>
      </c>
    </row>
    <row r="25" spans="1:7">
      <c r="A25" t="s">
        <v>31</v>
      </c>
      <c r="B25" s="5">
        <f>D15/$H$15</f>
        <v>0.23291492329149233</v>
      </c>
    </row>
    <row r="26" spans="1:7">
      <c r="A26" t="s">
        <v>32</v>
      </c>
      <c r="B26" s="5">
        <f>E15/$H$15</f>
        <v>0.13110181311018132</v>
      </c>
    </row>
    <row r="27" spans="1:7">
      <c r="A27" t="s">
        <v>33</v>
      </c>
      <c r="B27" s="5">
        <f>F15/$H$15</f>
        <v>0.20083682008368201</v>
      </c>
    </row>
    <row r="28" spans="1:7">
      <c r="A28" t="s">
        <v>34</v>
      </c>
      <c r="B28" s="5">
        <f>G15/$H$15</f>
        <v>0.16875871687587168</v>
      </c>
    </row>
    <row r="30" spans="1:7">
      <c r="A30" t="s">
        <v>35</v>
      </c>
    </row>
    <row r="31" spans="1:7">
      <c r="A31" t="s">
        <v>36</v>
      </c>
    </row>
    <row r="32" spans="1:7">
      <c r="A32" t="s">
        <v>37</v>
      </c>
    </row>
    <row r="33" spans="1:1">
      <c r="A33" t="s">
        <v>38</v>
      </c>
    </row>
    <row r="34" spans="1:1">
      <c r="A34" t="s">
        <v>39</v>
      </c>
    </row>
    <row r="36" spans="1:1">
      <c r="A36" t="s">
        <v>40</v>
      </c>
    </row>
    <row r="37" spans="1:1">
      <c r="A37" t="s">
        <v>41</v>
      </c>
    </row>
  </sheetData>
  <sortState xmlns:xlrd2="http://schemas.microsoft.com/office/spreadsheetml/2017/richdata2" ref="G2:G9">
    <sortCondition ref="G2"/>
  </sortState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8160831AC15844A74B251F22B03CF7" ma:contentTypeVersion="18" ma:contentTypeDescription="Create a new document." ma:contentTypeScope="" ma:versionID="b4a9b4ae39eb37954eb71cc41e37aab4">
  <xsd:schema xmlns:xsd="http://www.w3.org/2001/XMLSchema" xmlns:xs="http://www.w3.org/2001/XMLSchema" xmlns:p="http://schemas.microsoft.com/office/2006/metadata/properties" xmlns:ns3="679946d7-d5b5-405e-bcc0-539ddc3ed599" xmlns:ns4="1fd6ff93-d820-48e1-9711-792bb5b91902" targetNamespace="http://schemas.microsoft.com/office/2006/metadata/properties" ma:root="true" ma:fieldsID="b9be5f7d03d5409296ffdafd75a51fa4" ns3:_="" ns4:_="">
    <xsd:import namespace="679946d7-d5b5-405e-bcc0-539ddc3ed599"/>
    <xsd:import namespace="1fd6ff93-d820-48e1-9711-792bb5b9190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9946d7-d5b5-405e-bcc0-539ddc3ed5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6ff93-d820-48e1-9711-792bb5b9190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79946d7-d5b5-405e-bcc0-539ddc3ed599" xsi:nil="true"/>
  </documentManagement>
</p:properties>
</file>

<file path=customXml/itemProps1.xml><?xml version="1.0" encoding="utf-8"?>
<ds:datastoreItem xmlns:ds="http://schemas.openxmlformats.org/officeDocument/2006/customXml" ds:itemID="{1D798FA8-CE1D-40AA-AB48-A8ABE2AE03BE}"/>
</file>

<file path=customXml/itemProps2.xml><?xml version="1.0" encoding="utf-8"?>
<ds:datastoreItem xmlns:ds="http://schemas.openxmlformats.org/officeDocument/2006/customXml" ds:itemID="{33EA0589-D9EE-4DE5-91EA-FA95C3518FB7}"/>
</file>

<file path=customXml/itemProps3.xml><?xml version="1.0" encoding="utf-8"?>
<ds:datastoreItem xmlns:ds="http://schemas.openxmlformats.org/officeDocument/2006/customXml" ds:itemID="{2C18762C-930A-401A-98DA-4F206AC74D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KCTCS-Jefferson Community and Technical College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Ward, John (Jefferson)</dc:creator>
  <cp:keywords/>
  <dc:description/>
  <cp:lastModifiedBy/>
  <cp:revision/>
  <dcterms:created xsi:type="dcterms:W3CDTF">2016-09-07T15:55:20Z</dcterms:created>
  <dcterms:modified xsi:type="dcterms:W3CDTF">2026-02-26T16:38:52Z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0x010100F48160831AC15844A74B251F22B03CF7</vt:lpwstr>
  </property>
</Properties>
</file>