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19"/>
  <workbookPr/>
  <mc:AlternateContent xmlns:mc="http://schemas.openxmlformats.org/markup-compatibility/2006">
    <mc:Choice Requires="x15">
      <x15ac:absPath xmlns:x15ac="http://schemas.microsoft.com/office/spreadsheetml/2010/11/ac" url="https://kctcs-my.sharepoint.com/personal/johne_ward_kctcs_edu/Documents/Desktop/KYMATYC 2026/"/>
    </mc:Choice>
  </mc:AlternateContent>
  <xr:revisionPtr revIDLastSave="0" documentId="8_{04F6E1D7-C81C-47D4-9040-81AB0108B0CA}" xr6:coauthVersionLast="47" xr6:coauthVersionMax="47" xr10:uidLastSave="{00000000-0000-0000-0000-000000000000}"/>
  <bookViews>
    <workbookView xWindow="-108" yWindow="-108" windowWidth="23256" windowHeight="12456" xr2:uid="{4A381A9C-A715-45A1-90D7-E14AEE69A8C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 l="1"/>
  <c r="C12" i="1"/>
  <c r="B12" i="1"/>
  <c r="A12" i="1"/>
  <c r="F4" i="1"/>
  <c r="F5" i="1"/>
  <c r="F6" i="1"/>
  <c r="F7" i="1"/>
  <c r="F8" i="1"/>
  <c r="F9" i="1"/>
  <c r="F10" i="1"/>
  <c r="F11" i="1"/>
  <c r="E4" i="1"/>
  <c r="E5" i="1"/>
  <c r="E6" i="1"/>
  <c r="E7" i="1"/>
  <c r="E8" i="1"/>
  <c r="E9" i="1"/>
  <c r="E10" i="1"/>
  <c r="E11" i="1"/>
  <c r="D4" i="1"/>
  <c r="D5" i="1"/>
  <c r="D6" i="1"/>
  <c r="D7" i="1"/>
  <c r="D8" i="1"/>
  <c r="D9" i="1"/>
  <c r="D10" i="1"/>
  <c r="D11" i="1"/>
  <c r="C4" i="1"/>
  <c r="C5" i="1"/>
  <c r="C6" i="1"/>
  <c r="C7" i="1"/>
  <c r="C8" i="1"/>
  <c r="C9" i="1"/>
  <c r="C10" i="1"/>
  <c r="C11" i="1"/>
  <c r="C3" i="1" l="1"/>
  <c r="D3" i="1"/>
  <c r="E3" i="1" l="1"/>
  <c r="F3" i="1"/>
</calcChain>
</file>

<file path=xl/sharedStrings.xml><?xml version="1.0" encoding="utf-8"?>
<sst xmlns="http://schemas.openxmlformats.org/spreadsheetml/2006/main" count="7" uniqueCount="7">
  <si>
    <t>95% Confidence Interval:</t>
  </si>
  <si>
    <t>X</t>
  </si>
  <si>
    <t>n</t>
  </si>
  <si>
    <t>p̂</t>
  </si>
  <si>
    <t>95% Margin of Error</t>
  </si>
  <si>
    <t>Lower Limit</t>
  </si>
  <si>
    <t>Upper Limit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</si>
</sst>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141414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4DC80-827E-4814-BD8D-CE9F460E800E}">
  <dimension ref="A1:F30"/>
  <sheetViews>
    <sheetView tabSelected="1" topLeftCell="A2" zoomScale="205" zoomScaleNormal="205" workbookViewId="0">
      <selection activeCell="D11" sqref="D11:D12"/>
    </sheetView>
  </sheetViews>
  <sheetFormatPr defaultRowHeight="14.45"/>
  <cols>
    <col min="1" max="3" width="8.85546875" style="1"/>
    <col min="4" max="4" width="19" style="1" customWidth="1"/>
    <col min="5" max="5" width="11.28515625" style="1" customWidth="1"/>
    <col min="6" max="6" width="11.140625" style="1" customWidth="1"/>
  </cols>
  <sheetData>
    <row r="1" spans="1:6">
      <c r="E1" s="1" t="s">
        <v>0</v>
      </c>
    </row>
    <row r="2" spans="1:6">
      <c r="A2" s="2" t="s">
        <v>1</v>
      </c>
      <c r="B2" s="2" t="s">
        <v>2</v>
      </c>
      <c r="C2" s="3" t="s">
        <v>3</v>
      </c>
      <c r="D2" s="1" t="s">
        <v>4</v>
      </c>
      <c r="E2" s="1" t="s">
        <v>5</v>
      </c>
      <c r="F2" s="1" t="s">
        <v>6</v>
      </c>
    </row>
    <row r="3" spans="1:6">
      <c r="A3" s="4">
        <v>19</v>
      </c>
      <c r="B3" s="4">
        <v>45</v>
      </c>
      <c r="C3" s="5">
        <f>A3/B3</f>
        <v>0.42222222222222222</v>
      </c>
      <c r="D3" s="5">
        <f>1/SQRT(B3)</f>
        <v>0.14907119849998599</v>
      </c>
      <c r="E3" s="5">
        <f>C3-D3</f>
        <v>0.27315102372223621</v>
      </c>
      <c r="F3" s="5">
        <f>C3+D3</f>
        <v>0.57129342072220823</v>
      </c>
    </row>
    <row r="4" spans="1:6">
      <c r="A4" s="4">
        <v>21</v>
      </c>
      <c r="B4" s="4">
        <v>51</v>
      </c>
      <c r="C4" s="5">
        <f t="shared" ref="C4:C12" si="0">A4/B4</f>
        <v>0.41176470588235292</v>
      </c>
      <c r="D4" s="5">
        <f t="shared" ref="D4:D12" si="1">1/SQRT(B4)</f>
        <v>0.14002800840280097</v>
      </c>
      <c r="E4" s="5">
        <f t="shared" ref="E4:E11" si="2">C4-D4</f>
        <v>0.27173669747955198</v>
      </c>
      <c r="F4" s="5">
        <f t="shared" ref="F4:F11" si="3">C4+D4</f>
        <v>0.55179271428515386</v>
      </c>
    </row>
    <row r="5" spans="1:6">
      <c r="A5" s="4">
        <v>19</v>
      </c>
      <c r="B5" s="4">
        <v>51</v>
      </c>
      <c r="C5" s="5">
        <f t="shared" si="0"/>
        <v>0.37254901960784315</v>
      </c>
      <c r="D5" s="5">
        <f t="shared" si="1"/>
        <v>0.14002800840280097</v>
      </c>
      <c r="E5" s="5">
        <f t="shared" si="2"/>
        <v>0.23252101120504218</v>
      </c>
      <c r="F5" s="5">
        <f t="shared" si="3"/>
        <v>0.51257702801064409</v>
      </c>
    </row>
    <row r="6" spans="1:6">
      <c r="A6" s="4">
        <v>26</v>
      </c>
      <c r="B6" s="4">
        <v>52</v>
      </c>
      <c r="C6" s="5">
        <f t="shared" si="0"/>
        <v>0.5</v>
      </c>
      <c r="D6" s="5">
        <f t="shared" si="1"/>
        <v>0.13867504905630729</v>
      </c>
      <c r="E6" s="5">
        <f t="shared" si="2"/>
        <v>0.36132495094369271</v>
      </c>
      <c r="F6" s="5">
        <f t="shared" si="3"/>
        <v>0.63867504905630734</v>
      </c>
    </row>
    <row r="7" spans="1:6">
      <c r="A7" s="4">
        <v>10</v>
      </c>
      <c r="B7" s="4">
        <v>51</v>
      </c>
      <c r="C7" s="5">
        <f t="shared" si="0"/>
        <v>0.19607843137254902</v>
      </c>
      <c r="D7" s="5">
        <f t="shared" si="1"/>
        <v>0.14002800840280097</v>
      </c>
      <c r="E7" s="5">
        <f t="shared" si="2"/>
        <v>5.6050422969748048E-2</v>
      </c>
      <c r="F7" s="5">
        <f t="shared" si="3"/>
        <v>0.33610643977534999</v>
      </c>
    </row>
    <row r="8" spans="1:6">
      <c r="A8" s="4">
        <v>17</v>
      </c>
      <c r="B8" s="4">
        <v>52</v>
      </c>
      <c r="C8" s="5">
        <f t="shared" si="0"/>
        <v>0.32692307692307693</v>
      </c>
      <c r="D8" s="5">
        <f t="shared" si="1"/>
        <v>0.13867504905630729</v>
      </c>
      <c r="E8" s="5">
        <f t="shared" si="2"/>
        <v>0.18824802786676964</v>
      </c>
      <c r="F8" s="5">
        <f t="shared" si="3"/>
        <v>0.46559812597938421</v>
      </c>
    </row>
    <row r="9" spans="1:6">
      <c r="A9" s="4">
        <v>14</v>
      </c>
      <c r="B9" s="4">
        <v>52</v>
      </c>
      <c r="C9" s="5">
        <f t="shared" si="0"/>
        <v>0.26923076923076922</v>
      </c>
      <c r="D9" s="5">
        <f t="shared" si="1"/>
        <v>0.13867504905630729</v>
      </c>
      <c r="E9" s="5">
        <f t="shared" si="2"/>
        <v>0.13055572017446193</v>
      </c>
      <c r="F9" s="5">
        <f t="shared" si="3"/>
        <v>0.4079058182870765</v>
      </c>
    </row>
    <row r="10" spans="1:6">
      <c r="A10" s="4">
        <v>15</v>
      </c>
      <c r="B10" s="4">
        <v>51</v>
      </c>
      <c r="C10" s="5">
        <f t="shared" si="0"/>
        <v>0.29411764705882354</v>
      </c>
      <c r="D10" s="5">
        <f t="shared" si="1"/>
        <v>0.14002800840280097</v>
      </c>
      <c r="E10" s="5">
        <f t="shared" si="2"/>
        <v>0.15408963865602257</v>
      </c>
      <c r="F10" s="5">
        <f t="shared" si="3"/>
        <v>0.43414565546162454</v>
      </c>
    </row>
    <row r="11" spans="1:6">
      <c r="A11" s="4">
        <v>15</v>
      </c>
      <c r="B11" s="4">
        <v>48</v>
      </c>
      <c r="C11" s="5">
        <f t="shared" si="0"/>
        <v>0.3125</v>
      </c>
      <c r="D11" s="5">
        <f t="shared" si="1"/>
        <v>0.14433756729740646</v>
      </c>
      <c r="E11" s="5">
        <f t="shared" si="2"/>
        <v>0.16816243270259354</v>
      </c>
      <c r="F11" s="5">
        <f t="shared" si="3"/>
        <v>0.45683756729740643</v>
      </c>
    </row>
    <row r="12" spans="1:6">
      <c r="A12" s="4">
        <f>SUM(A3:A11)</f>
        <v>156</v>
      </c>
      <c r="B12" s="4">
        <f>SUM(B3:B11)</f>
        <v>453</v>
      </c>
      <c r="C12" s="5">
        <f t="shared" si="0"/>
        <v>0.3443708609271523</v>
      </c>
      <c r="D12" s="5">
        <f t="shared" si="1"/>
        <v>4.6984098573493956E-2</v>
      </c>
      <c r="E12" s="5"/>
      <c r="F12" s="5"/>
    </row>
    <row r="13" spans="1:6">
      <c r="A13" s="4"/>
      <c r="B13" s="4"/>
      <c r="C13" s="5"/>
      <c r="D13" s="5"/>
      <c r="E13" s="5"/>
      <c r="F13" s="5"/>
    </row>
    <row r="14" spans="1:6">
      <c r="A14" s="4"/>
      <c r="B14" s="4"/>
      <c r="C14" s="5"/>
      <c r="D14" s="5"/>
      <c r="E14" s="5"/>
      <c r="F14" s="5"/>
    </row>
    <row r="15" spans="1:6">
      <c r="A15" s="4"/>
      <c r="B15" s="4"/>
      <c r="C15" s="5"/>
      <c r="D15" s="5"/>
      <c r="E15" s="5"/>
      <c r="F15" s="5"/>
    </row>
    <row r="16" spans="1:6">
      <c r="A16" s="4"/>
      <c r="B16" s="4"/>
      <c r="C16" s="5"/>
      <c r="D16" s="5"/>
      <c r="E16" s="5"/>
      <c r="F16" s="5"/>
    </row>
    <row r="17" spans="1:6">
      <c r="A17" s="4"/>
      <c r="B17" s="4"/>
      <c r="C17" s="5"/>
      <c r="D17" s="5"/>
      <c r="E17" s="5"/>
      <c r="F17" s="5"/>
    </row>
    <row r="18" spans="1:6">
      <c r="A18" s="4"/>
      <c r="B18" s="4"/>
      <c r="C18" s="5"/>
      <c r="D18" s="5"/>
      <c r="E18" s="5"/>
      <c r="F18" s="5"/>
    </row>
    <row r="19" spans="1:6">
      <c r="A19" s="4"/>
      <c r="B19" s="4"/>
      <c r="C19" s="5"/>
      <c r="D19" s="5"/>
      <c r="E19" s="5"/>
      <c r="F19" s="5"/>
    </row>
    <row r="20" spans="1:6">
      <c r="A20" s="4"/>
      <c r="B20" s="4"/>
      <c r="C20" s="5"/>
      <c r="D20" s="5"/>
      <c r="E20" s="5"/>
      <c r="F20" s="5"/>
    </row>
    <row r="21" spans="1:6">
      <c r="A21" s="4"/>
      <c r="B21" s="4"/>
      <c r="C21" s="5"/>
      <c r="D21" s="5"/>
      <c r="E21" s="5"/>
      <c r="F21" s="5"/>
    </row>
    <row r="22" spans="1:6">
      <c r="A22" s="4"/>
      <c r="B22" s="4"/>
      <c r="C22" s="5"/>
      <c r="D22" s="5"/>
      <c r="E22" s="5"/>
      <c r="F22" s="5"/>
    </row>
    <row r="23" spans="1:6">
      <c r="A23" s="4"/>
      <c r="B23" s="4"/>
      <c r="C23" s="5"/>
      <c r="D23" s="5"/>
      <c r="E23" s="5"/>
      <c r="F23" s="5"/>
    </row>
    <row r="24" spans="1:6">
      <c r="A24" s="4"/>
      <c r="B24" s="4"/>
      <c r="C24" s="5"/>
      <c r="D24" s="5"/>
      <c r="E24" s="5"/>
      <c r="F24" s="5"/>
    </row>
    <row r="25" spans="1:6">
      <c r="A25" s="4"/>
      <c r="B25" s="4"/>
      <c r="C25" s="5"/>
      <c r="D25" s="5"/>
      <c r="E25" s="5"/>
      <c r="F25" s="5"/>
    </row>
    <row r="26" spans="1:6">
      <c r="A26" s="4"/>
      <c r="B26" s="4"/>
      <c r="C26" s="5"/>
      <c r="D26" s="5"/>
      <c r="E26" s="5"/>
      <c r="F26" s="5"/>
    </row>
    <row r="27" spans="1:6">
      <c r="A27" s="4"/>
      <c r="B27" s="4"/>
      <c r="C27" s="5"/>
      <c r="D27" s="5"/>
      <c r="E27" s="5"/>
      <c r="F27" s="5"/>
    </row>
    <row r="28" spans="1:6">
      <c r="A28" s="4"/>
      <c r="B28" s="4"/>
      <c r="C28" s="5"/>
      <c r="D28" s="5"/>
      <c r="E28" s="5"/>
      <c r="F28" s="5"/>
    </row>
    <row r="29" spans="1:6">
      <c r="A29" s="4"/>
      <c r="B29" s="4"/>
      <c r="C29" s="5"/>
      <c r="D29" s="5"/>
      <c r="E29" s="5"/>
      <c r="F29" s="5"/>
    </row>
    <row r="30" spans="1:6">
      <c r="A30" s="4"/>
      <c r="B30" s="4"/>
      <c r="C30" s="5"/>
      <c r="D30" s="5"/>
      <c r="E30" s="5"/>
      <c r="F30" s="5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Ward, John (Jefferson)</dc:creator>
  <cp:keywords/>
  <dc:description/>
  <cp:lastModifiedBy/>
  <cp:revision/>
  <dcterms:created xsi:type="dcterms:W3CDTF">2026-02-19T23:38:53Z</dcterms:created>
  <dcterms:modified xsi:type="dcterms:W3CDTF">2026-02-26T16:38:38Z</dcterms:modified>
  <cp:category/>
  <cp:contentStatus/>
</cp:coreProperties>
</file>